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234" i="1" s="1"/>
  <c r="I13" i="1"/>
  <c r="I24" i="1" s="1"/>
  <c r="I234" i="1" s="1"/>
  <c r="H13" i="1"/>
  <c r="H24" i="1" s="1"/>
  <c r="H234" i="1" s="1"/>
  <c r="G13" i="1"/>
  <c r="G24" i="1" s="1"/>
  <c r="G234" i="1" s="1"/>
  <c r="F13" i="1"/>
  <c r="F24" i="1" s="1"/>
  <c r="F234" i="1" s="1"/>
  <c r="L195" i="1" l="1"/>
  <c r="L234" i="1" s="1"/>
</calcChain>
</file>

<file path=xl/sharedStrings.xml><?xml version="1.0" encoding="utf-8"?>
<sst xmlns="http://schemas.openxmlformats.org/spreadsheetml/2006/main" count="302" uniqueCount="85">
  <si>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</si>
  <si>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</si>
  <si>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</si>
  <si>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</si>
  <si>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</si>
  <si>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</si>
  <si>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</si>
  <si>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</si>
  <si>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</si>
  <si>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</si>
  <si>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</si>
  <si>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</si>
  <si>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</si>
  <si>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</si>
  <si>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</si>
  <si>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</si>
  <si>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</si>
  <si>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</si>
  <si>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</si>
  <si>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</si>
  <si>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</si>
  <si>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</si>
  <si>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</si>
  <si>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</si>
  <si>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</si>
  <si>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</si>
  <si>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</si>
  <si>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</si>
  <si>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</si>
  <si>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</si>
  <si>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</si>
  <si>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</si>
  <si>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</si>
  <si>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</si>
  <si>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</si>
  <si>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</si>
  <si>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</si>
  <si>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</si>
  <si>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</si>
  <si>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</si>
  <si>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Баранов И.Ю.</t>
  </si>
  <si>
    <t>МКОУ "Ильдибаевская ООШ"</t>
  </si>
  <si>
    <t>Салат из свежей капусты</t>
  </si>
  <si>
    <t>Уха</t>
  </si>
  <si>
    <t>Жаркое по-домашнему</t>
  </si>
  <si>
    <t>Компот из сухофруктов</t>
  </si>
  <si>
    <t>Пшеничный</t>
  </si>
  <si>
    <t>Ржано-пшеничный</t>
  </si>
  <si>
    <t>Салат "Столичный"</t>
  </si>
  <si>
    <t>Щи</t>
  </si>
  <si>
    <t>Гуляш</t>
  </si>
  <si>
    <t>Макароны отварные</t>
  </si>
  <si>
    <t>Компот из свежих плодов</t>
  </si>
  <si>
    <t>80/20</t>
  </si>
  <si>
    <t>Винегрет</t>
  </si>
  <si>
    <t>Суп с макаронными изделиями</t>
  </si>
  <si>
    <t>Ленивые голубцы</t>
  </si>
  <si>
    <t>Пюре картофельное</t>
  </si>
  <si>
    <t>Суп с мясными фрикадельками</t>
  </si>
  <si>
    <t>Рагу из птицы</t>
  </si>
  <si>
    <t>Салат картофельный с кваш. Капустой</t>
  </si>
  <si>
    <t>Котлета "Школьная"</t>
  </si>
  <si>
    <t>Пюре гороховое</t>
  </si>
  <si>
    <t>Салат из капусты</t>
  </si>
  <si>
    <t>Сосиска отварная</t>
  </si>
  <si>
    <t>Яблоко</t>
  </si>
  <si>
    <t>Плов</t>
  </si>
  <si>
    <t>Ржано-пшенинчый</t>
  </si>
  <si>
    <t>Салат "Витаминный"</t>
  </si>
  <si>
    <t>Суп с бобовыми</t>
  </si>
  <si>
    <t>Котлета из птицы</t>
  </si>
  <si>
    <t>Салат из картофеля</t>
  </si>
  <si>
    <t>Борщ</t>
  </si>
  <si>
    <t>Котлета рыбная</t>
  </si>
  <si>
    <t>Каша рисовая</t>
  </si>
  <si>
    <t>Чай с лимоном</t>
  </si>
  <si>
    <t>200/8</t>
  </si>
  <si>
    <t>Апельсин</t>
  </si>
  <si>
    <t>Суп с крупой</t>
  </si>
  <si>
    <t>Бигус</t>
  </si>
  <si>
    <t>Салат из свеклы с чеснком</t>
  </si>
  <si>
    <t>Суп "Крестьянский"</t>
  </si>
  <si>
    <t>Суфле "Рыбка золотая"</t>
  </si>
  <si>
    <t xml:space="preserve">Салат из капусты 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</si>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</sst>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24" activePane="bottomRight" state="frozen"/>
      <selection pane="topRight" activeCell="E1" sqref="E1"/>
      <selection pane="bottomLeft" activeCell="A6" sqref="A6"/>
      <selection pane="bottomRight" activeCell="M222" sqref="M2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0.87</v>
      </c>
      <c r="H14" s="43">
        <v>3.6</v>
      </c>
      <c r="I14" s="43">
        <v>5.04</v>
      </c>
      <c r="J14" s="43">
        <v>56.4</v>
      </c>
      <c r="K14" s="44">
        <v>1</v>
      </c>
      <c r="L14" s="43">
        <v>0.83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10.8</v>
      </c>
      <c r="H15" s="43">
        <v>2.88</v>
      </c>
      <c r="I15" s="43">
        <v>10</v>
      </c>
      <c r="J15" s="43">
        <v>105.6</v>
      </c>
      <c r="K15" s="44">
        <v>60</v>
      </c>
      <c r="L15" s="43">
        <v>14.32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200</v>
      </c>
      <c r="G16" s="43">
        <v>18.8</v>
      </c>
      <c r="H16" s="43">
        <v>14.3</v>
      </c>
      <c r="I16" s="43">
        <v>25.8</v>
      </c>
      <c r="J16" s="43">
        <v>307</v>
      </c>
      <c r="K16" s="44">
        <v>328</v>
      </c>
      <c r="L16" s="43">
        <v>42.5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0.6</v>
      </c>
      <c r="H18" s="43">
        <v>0.1</v>
      </c>
      <c r="I18" s="43">
        <v>20.100000000000001</v>
      </c>
      <c r="J18" s="43">
        <v>84</v>
      </c>
      <c r="K18" s="44">
        <v>485</v>
      </c>
      <c r="L18" s="43">
        <v>4.28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60</v>
      </c>
      <c r="G19" s="43">
        <v>4.5999999999999996</v>
      </c>
      <c r="H19" s="43">
        <v>0.48</v>
      </c>
      <c r="I19" s="43">
        <v>29.5</v>
      </c>
      <c r="J19" s="43">
        <v>140.4</v>
      </c>
      <c r="K19" s="44">
        <v>573</v>
      </c>
      <c r="L19" s="43">
        <v>3.07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2.04</v>
      </c>
      <c r="H20" s="43">
        <v>0.39</v>
      </c>
      <c r="I20" s="43">
        <v>11.94</v>
      </c>
      <c r="J20" s="43">
        <v>59.4</v>
      </c>
      <c r="K20" s="44">
        <v>575</v>
      </c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37.71</v>
      </c>
      <c r="H23" s="19">
        <f t="shared" si="2"/>
        <v>21.750000000000004</v>
      </c>
      <c r="I23" s="19">
        <f t="shared" si="2"/>
        <v>102.38</v>
      </c>
      <c r="J23" s="19">
        <f t="shared" si="2"/>
        <v>752.8</v>
      </c>
      <c r="K23" s="25"/>
      <c r="L23" s="19">
        <f t="shared" ref="L23" si="3">SUM(L14:L22)</f>
        <v>67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750</v>
      </c>
      <c r="G24" s="32">
        <f t="shared" ref="G24:J24" si="4">G13+G23</f>
        <v>37.71</v>
      </c>
      <c r="H24" s="32">
        <f t="shared" si="4"/>
        <v>21.750000000000004</v>
      </c>
      <c r="I24" s="32">
        <f t="shared" si="4"/>
        <v>102.38</v>
      </c>
      <c r="J24" s="32">
        <f t="shared" si="4"/>
        <v>752.8</v>
      </c>
      <c r="K24" s="32"/>
      <c r="L24" s="32">
        <f t="shared" ref="L24" si="5">L13+L23</f>
        <v>67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10.7</v>
      </c>
      <c r="H33" s="43">
        <v>16.3</v>
      </c>
      <c r="I33" s="43">
        <v>2.6</v>
      </c>
      <c r="J33" s="43">
        <v>200</v>
      </c>
      <c r="K33" s="44">
        <v>68</v>
      </c>
      <c r="L33" s="43">
        <v>7.79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1.6</v>
      </c>
      <c r="H34" s="43">
        <v>3.44</v>
      </c>
      <c r="I34" s="43">
        <v>8</v>
      </c>
      <c r="J34" s="43">
        <v>70.400000000000006</v>
      </c>
      <c r="K34" s="44">
        <v>60</v>
      </c>
      <c r="L34" s="43">
        <v>8.9700000000000006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 t="s">
        <v>53</v>
      </c>
      <c r="G35" s="43">
        <v>20</v>
      </c>
      <c r="H35" s="43">
        <v>19.5</v>
      </c>
      <c r="I35" s="43">
        <v>3.3</v>
      </c>
      <c r="J35" s="43">
        <v>258</v>
      </c>
      <c r="K35" s="44">
        <v>327</v>
      </c>
      <c r="L35" s="43">
        <v>33.82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5.55</v>
      </c>
      <c r="H36" s="43">
        <v>4.95</v>
      </c>
      <c r="I36" s="43">
        <v>29.03</v>
      </c>
      <c r="J36" s="43">
        <v>184.5</v>
      </c>
      <c r="K36" s="44">
        <v>256</v>
      </c>
      <c r="L36" s="43">
        <v>7.66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0.1</v>
      </c>
      <c r="H37" s="43">
        <v>0.1</v>
      </c>
      <c r="I37" s="43">
        <v>11.1</v>
      </c>
      <c r="J37" s="43">
        <v>46</v>
      </c>
      <c r="K37" s="44">
        <v>486</v>
      </c>
      <c r="L37" s="43">
        <v>3.68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60</v>
      </c>
      <c r="G38" s="43">
        <v>4.5999999999999996</v>
      </c>
      <c r="H38" s="43">
        <v>0.48</v>
      </c>
      <c r="I38" s="43">
        <v>29.5</v>
      </c>
      <c r="J38" s="43">
        <v>140.4</v>
      </c>
      <c r="K38" s="44">
        <v>573</v>
      </c>
      <c r="L38" s="43">
        <v>3.39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2.04</v>
      </c>
      <c r="H39" s="43">
        <v>0.39</v>
      </c>
      <c r="I39" s="43">
        <v>11.94</v>
      </c>
      <c r="J39" s="43">
        <v>59.4</v>
      </c>
      <c r="K39" s="44">
        <v>575</v>
      </c>
      <c r="L39" s="43">
        <v>1.69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44.589999999999996</v>
      </c>
      <c r="H42" s="19">
        <f t="shared" ref="H42" si="11">SUM(H33:H41)</f>
        <v>45.160000000000004</v>
      </c>
      <c r="I42" s="19">
        <f t="shared" ref="I42" si="12">SUM(I33:I41)</f>
        <v>95.47</v>
      </c>
      <c r="J42" s="19">
        <f t="shared" ref="J42:L42" si="13">SUM(J33:J41)</f>
        <v>958.69999999999993</v>
      </c>
      <c r="K42" s="25"/>
      <c r="L42" s="19">
        <f t="shared" si="13"/>
        <v>66.999999999999986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4">G32+G42</f>
        <v>44.589999999999996</v>
      </c>
      <c r="H43" s="32">
        <f t="shared" ref="H43" si="15">H32+H42</f>
        <v>45.160000000000004</v>
      </c>
      <c r="I43" s="32">
        <f t="shared" ref="I43" si="16">I32+I42</f>
        <v>95.47</v>
      </c>
      <c r="J43" s="32">
        <f t="shared" ref="J43:L43" si="17">J32+J42</f>
        <v>958.69999999999993</v>
      </c>
      <c r="K43" s="32"/>
      <c r="L43" s="32">
        <f t="shared" si="17"/>
        <v>66.999999999999986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0.96</v>
      </c>
      <c r="H52" s="43">
        <v>3.72</v>
      </c>
      <c r="I52" s="43">
        <v>3.96</v>
      </c>
      <c r="J52" s="43">
        <v>59</v>
      </c>
      <c r="K52" s="44">
        <v>47</v>
      </c>
      <c r="L52" s="43">
        <v>1.85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2.3199999999999998</v>
      </c>
      <c r="H53" s="43">
        <v>2</v>
      </c>
      <c r="I53" s="43">
        <v>16.8</v>
      </c>
      <c r="J53" s="43">
        <v>96</v>
      </c>
      <c r="K53" s="44">
        <v>46</v>
      </c>
      <c r="L53" s="43">
        <v>7.07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100</v>
      </c>
      <c r="G54" s="43">
        <v>11</v>
      </c>
      <c r="H54" s="43">
        <v>12.4</v>
      </c>
      <c r="I54" s="43">
        <v>4</v>
      </c>
      <c r="J54" s="43">
        <v>43</v>
      </c>
      <c r="K54" s="44">
        <v>333</v>
      </c>
      <c r="L54" s="43">
        <v>31.06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4.0999999999999996</v>
      </c>
      <c r="H55" s="43">
        <v>6</v>
      </c>
      <c r="I55" s="43">
        <v>8.6999999999999993</v>
      </c>
      <c r="J55" s="43">
        <v>105</v>
      </c>
      <c r="K55" s="44">
        <v>377</v>
      </c>
      <c r="L55" s="43">
        <v>17.54</v>
      </c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0.1</v>
      </c>
      <c r="H56" s="43">
        <v>0.1</v>
      </c>
      <c r="I56" s="43">
        <v>11.1</v>
      </c>
      <c r="J56" s="43">
        <v>46</v>
      </c>
      <c r="K56" s="44">
        <v>486</v>
      </c>
      <c r="L56" s="43">
        <v>4.47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60</v>
      </c>
      <c r="G57" s="43">
        <v>4.5999999999999996</v>
      </c>
      <c r="H57" s="43">
        <v>0.48</v>
      </c>
      <c r="I57" s="43">
        <v>29.3</v>
      </c>
      <c r="J57" s="43">
        <v>140.4</v>
      </c>
      <c r="K57" s="44">
        <v>573</v>
      </c>
      <c r="L57" s="43">
        <v>3.01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2.04</v>
      </c>
      <c r="H58" s="43">
        <v>0.39</v>
      </c>
      <c r="I58" s="43">
        <v>11.94</v>
      </c>
      <c r="J58" s="43">
        <v>59.4</v>
      </c>
      <c r="K58" s="44">
        <v>575</v>
      </c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25.119999999999997</v>
      </c>
      <c r="H61" s="19">
        <f t="shared" ref="H61" si="23">SUM(H52:H60)</f>
        <v>25.090000000000003</v>
      </c>
      <c r="I61" s="19">
        <f t="shared" ref="I61" si="24">SUM(I52:I60)</f>
        <v>85.8</v>
      </c>
      <c r="J61" s="19">
        <f t="shared" ref="J61:L61" si="25">SUM(J52:J60)</f>
        <v>548.79999999999995</v>
      </c>
      <c r="K61" s="25"/>
      <c r="L61" s="19">
        <f t="shared" si="25"/>
        <v>67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800</v>
      </c>
      <c r="G62" s="32">
        <f t="shared" ref="G62" si="26">G51+G61</f>
        <v>25.119999999999997</v>
      </c>
      <c r="H62" s="32">
        <f t="shared" ref="H62" si="27">H51+H61</f>
        <v>25.090000000000003</v>
      </c>
      <c r="I62" s="32">
        <f t="shared" ref="I62" si="28">I51+I61</f>
        <v>85.8</v>
      </c>
      <c r="J62" s="32">
        <f t="shared" ref="J62:L62" si="29">J51+J61</f>
        <v>548.79999999999995</v>
      </c>
      <c r="K62" s="32"/>
      <c r="L62" s="32">
        <f t="shared" si="29"/>
        <v>67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48</v>
      </c>
      <c r="F71" s="43">
        <v>60</v>
      </c>
      <c r="G71" s="43">
        <v>10.7</v>
      </c>
      <c r="H71" s="43">
        <v>16.3</v>
      </c>
      <c r="I71" s="43">
        <v>2.6</v>
      </c>
      <c r="J71" s="43">
        <v>200</v>
      </c>
      <c r="K71" s="44">
        <v>68</v>
      </c>
      <c r="L71" s="43">
        <v>8.43</v>
      </c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1.6</v>
      </c>
      <c r="H72" s="43">
        <v>1.92</v>
      </c>
      <c r="I72" s="43">
        <v>11.84</v>
      </c>
      <c r="J72" s="43">
        <v>84.5</v>
      </c>
      <c r="K72" s="44">
        <v>45</v>
      </c>
      <c r="L72" s="43">
        <v>19.3</v>
      </c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200</v>
      </c>
      <c r="G73" s="43">
        <v>21</v>
      </c>
      <c r="H73" s="43">
        <v>19</v>
      </c>
      <c r="I73" s="43">
        <v>15.9</v>
      </c>
      <c r="J73" s="43">
        <v>319</v>
      </c>
      <c r="K73" s="44">
        <v>376</v>
      </c>
      <c r="L73" s="43">
        <v>26.97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0.1</v>
      </c>
      <c r="H75" s="43">
        <v>0.1</v>
      </c>
      <c r="I75" s="43">
        <v>11.1</v>
      </c>
      <c r="J75" s="43">
        <v>46</v>
      </c>
      <c r="K75" s="44">
        <v>486</v>
      </c>
      <c r="L75" s="43">
        <v>4.47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60</v>
      </c>
      <c r="G76" s="43">
        <v>4.5999999999999996</v>
      </c>
      <c r="H76" s="43">
        <v>0.48</v>
      </c>
      <c r="I76" s="43">
        <v>29.5</v>
      </c>
      <c r="J76" s="43">
        <v>140.4</v>
      </c>
      <c r="K76" s="44">
        <v>573</v>
      </c>
      <c r="L76" s="43">
        <v>5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2.04</v>
      </c>
      <c r="H77" s="43">
        <v>0.39</v>
      </c>
      <c r="I77" s="43">
        <v>11.94</v>
      </c>
      <c r="J77" s="43">
        <v>59.4</v>
      </c>
      <c r="K77" s="44">
        <v>575</v>
      </c>
      <c r="L77" s="43">
        <v>2.83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40.04</v>
      </c>
      <c r="H80" s="19">
        <f t="shared" ref="H80" si="35">SUM(H71:H79)</f>
        <v>38.19</v>
      </c>
      <c r="I80" s="19">
        <f t="shared" ref="I80" si="36">SUM(I71:I79)</f>
        <v>82.88</v>
      </c>
      <c r="J80" s="19">
        <f t="shared" ref="J80:L80" si="37">SUM(J71:J79)</f>
        <v>849.3</v>
      </c>
      <c r="K80" s="25"/>
      <c r="L80" s="19">
        <f t="shared" si="37"/>
        <v>67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750</v>
      </c>
      <c r="G81" s="32">
        <f t="shared" ref="G81" si="38">G70+G80</f>
        <v>40.04</v>
      </c>
      <c r="H81" s="32">
        <f t="shared" ref="H81" si="39">H70+H80</f>
        <v>38.19</v>
      </c>
      <c r="I81" s="32">
        <f t="shared" ref="I81" si="40">I70+I80</f>
        <v>82.88</v>
      </c>
      <c r="J81" s="32">
        <f t="shared" ref="J81:L81" si="41">J70+J80</f>
        <v>849.3</v>
      </c>
      <c r="K81" s="32"/>
      <c r="L81" s="32">
        <f t="shared" si="41"/>
        <v>67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1.3</v>
      </c>
      <c r="H90" s="43">
        <v>3.8</v>
      </c>
      <c r="I90" s="43">
        <v>4.9000000000000004</v>
      </c>
      <c r="J90" s="43">
        <v>59</v>
      </c>
      <c r="K90" s="44">
        <v>43</v>
      </c>
      <c r="L90" s="43">
        <v>3.89</v>
      </c>
    </row>
    <row r="91" spans="1:12" ht="15" x14ac:dyDescent="0.25">
      <c r="A91" s="23"/>
      <c r="B91" s="15"/>
      <c r="C91" s="11"/>
      <c r="D91" s="7" t="s">
        <v>27</v>
      </c>
      <c r="E91" s="42" t="s">
        <v>49</v>
      </c>
      <c r="F91" s="43">
        <v>200</v>
      </c>
      <c r="G91" s="43">
        <v>1.6</v>
      </c>
      <c r="H91" s="43">
        <v>3.44</v>
      </c>
      <c r="I91" s="43">
        <v>8</v>
      </c>
      <c r="J91" s="43">
        <v>70.900000000000006</v>
      </c>
      <c r="K91" s="44">
        <v>60</v>
      </c>
      <c r="L91" s="43">
        <v>11.53</v>
      </c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90</v>
      </c>
      <c r="G92" s="43">
        <v>13.8</v>
      </c>
      <c r="H92" s="43">
        <v>10</v>
      </c>
      <c r="I92" s="43">
        <v>12</v>
      </c>
      <c r="J92" s="43">
        <v>192</v>
      </c>
      <c r="K92" s="44">
        <v>347</v>
      </c>
      <c r="L92" s="43">
        <v>25.55</v>
      </c>
    </row>
    <row r="93" spans="1:12" ht="15" x14ac:dyDescent="0.25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14.6</v>
      </c>
      <c r="H93" s="43">
        <v>4.5</v>
      </c>
      <c r="I93" s="43">
        <v>29.1</v>
      </c>
      <c r="J93" s="43">
        <v>215</v>
      </c>
      <c r="K93" s="44">
        <v>418</v>
      </c>
      <c r="L93" s="43">
        <v>15.68</v>
      </c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0.6</v>
      </c>
      <c r="H94" s="43">
        <v>0.1</v>
      </c>
      <c r="I94" s="43">
        <v>20.100000000000001</v>
      </c>
      <c r="J94" s="43">
        <v>84</v>
      </c>
      <c r="K94" s="44">
        <v>495</v>
      </c>
      <c r="L94" s="43">
        <v>4.28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60</v>
      </c>
      <c r="G95" s="43">
        <v>4.5999999999999996</v>
      </c>
      <c r="H95" s="43">
        <v>0.48</v>
      </c>
      <c r="I95" s="43">
        <v>29.5</v>
      </c>
      <c r="J95" s="43">
        <v>140.4</v>
      </c>
      <c r="K95" s="44">
        <v>573</v>
      </c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2.04</v>
      </c>
      <c r="H96" s="43">
        <v>0.39</v>
      </c>
      <c r="I96" s="43">
        <v>11.94</v>
      </c>
      <c r="J96" s="43">
        <v>59.4</v>
      </c>
      <c r="K96" s="44">
        <v>575</v>
      </c>
      <c r="L96" s="43">
        <v>2.0699999999999998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38.540000000000006</v>
      </c>
      <c r="H99" s="19">
        <f t="shared" ref="H99" si="47">SUM(H90:H98)</f>
        <v>22.710000000000004</v>
      </c>
      <c r="I99" s="19">
        <f t="shared" ref="I99" si="48">SUM(I90:I98)</f>
        <v>115.53999999999999</v>
      </c>
      <c r="J99" s="19">
        <f t="shared" ref="J99:L99" si="49">SUM(J90:J98)</f>
        <v>820.69999999999993</v>
      </c>
      <c r="K99" s="25"/>
      <c r="L99" s="19">
        <f t="shared" si="49"/>
        <v>67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790</v>
      </c>
      <c r="G100" s="32">
        <f t="shared" ref="G100" si="50">G89+G99</f>
        <v>38.540000000000006</v>
      </c>
      <c r="H100" s="32">
        <f t="shared" ref="H100" si="51">H89+H99</f>
        <v>22.710000000000004</v>
      </c>
      <c r="I100" s="32">
        <f t="shared" ref="I100" si="52">I89+I99</f>
        <v>115.53999999999999</v>
      </c>
      <c r="J100" s="32">
        <f t="shared" ref="J100:L100" si="53">J89+J99</f>
        <v>820.69999999999993</v>
      </c>
      <c r="K100" s="32"/>
      <c r="L100" s="32">
        <f t="shared" si="53"/>
        <v>67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 t="s">
        <v>63</v>
      </c>
      <c r="F109" s="43">
        <v>60</v>
      </c>
      <c r="G109" s="43">
        <v>0.87</v>
      </c>
      <c r="H109" s="43">
        <v>3.6</v>
      </c>
      <c r="I109" s="43">
        <v>5.04</v>
      </c>
      <c r="J109" s="43">
        <v>56.4</v>
      </c>
      <c r="K109" s="44">
        <v>1</v>
      </c>
      <c r="L109" s="43">
        <v>4.8899999999999997</v>
      </c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64</v>
      </c>
      <c r="F111" s="43">
        <v>100</v>
      </c>
      <c r="G111" s="43">
        <v>10.5</v>
      </c>
      <c r="H111" s="43">
        <v>17</v>
      </c>
      <c r="I111" s="43">
        <v>0.2</v>
      </c>
      <c r="J111" s="43">
        <v>197</v>
      </c>
      <c r="K111" s="44">
        <v>353</v>
      </c>
      <c r="L111" s="43">
        <v>32.83</v>
      </c>
    </row>
    <row r="112" spans="1:12" ht="15" x14ac:dyDescent="0.25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4.0999999999999996</v>
      </c>
      <c r="H112" s="43">
        <v>6</v>
      </c>
      <c r="I112" s="43">
        <v>8.6999999999999993</v>
      </c>
      <c r="J112" s="43">
        <v>105</v>
      </c>
      <c r="K112" s="44">
        <v>256</v>
      </c>
      <c r="L112" s="43">
        <v>7.36</v>
      </c>
    </row>
    <row r="113" spans="1:12" ht="15" x14ac:dyDescent="0.2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0.1</v>
      </c>
      <c r="H113" s="43">
        <v>0.1</v>
      </c>
      <c r="I113" s="43">
        <v>11.1</v>
      </c>
      <c r="J113" s="43">
        <v>46</v>
      </c>
      <c r="K113" s="44">
        <v>486</v>
      </c>
      <c r="L113" s="43">
        <v>4.4800000000000004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40.9</v>
      </c>
      <c r="G114" s="43">
        <v>2.84</v>
      </c>
      <c r="H114" s="43">
        <v>0.41</v>
      </c>
      <c r="I114" s="43">
        <v>12.23</v>
      </c>
      <c r="J114" s="43">
        <v>64.900000000000006</v>
      </c>
      <c r="K114" s="44">
        <v>573</v>
      </c>
      <c r="L114" s="43">
        <v>3.27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 t="s">
        <v>65</v>
      </c>
      <c r="F116" s="43">
        <v>118.08</v>
      </c>
      <c r="G116" s="43">
        <v>0.4</v>
      </c>
      <c r="H116" s="43">
        <v>0</v>
      </c>
      <c r="I116" s="43">
        <v>14.41</v>
      </c>
      <c r="J116" s="43">
        <v>60</v>
      </c>
      <c r="K116" s="44">
        <v>82</v>
      </c>
      <c r="L116" s="43">
        <v>14.17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668.98</v>
      </c>
      <c r="G118" s="19">
        <f t="shared" ref="G118:J118" si="56">SUM(G109:G117)</f>
        <v>18.809999999999995</v>
      </c>
      <c r="H118" s="19">
        <f t="shared" si="56"/>
        <v>27.110000000000003</v>
      </c>
      <c r="I118" s="19">
        <f t="shared" si="56"/>
        <v>51.679999999999993</v>
      </c>
      <c r="J118" s="19">
        <f t="shared" si="56"/>
        <v>529.29999999999995</v>
      </c>
      <c r="K118" s="25"/>
      <c r="L118" s="19">
        <f t="shared" ref="L118" si="57">SUM(L109:L117)</f>
        <v>67</v>
      </c>
    </row>
    <row r="119" spans="1:12" ht="15" customHeight="1" thickBot="1" x14ac:dyDescent="0.25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668.98</v>
      </c>
      <c r="G119" s="32">
        <f t="shared" ref="G119:J119" si="58">G108+G118</f>
        <v>18.809999999999995</v>
      </c>
      <c r="H119" s="32">
        <f t="shared" si="58"/>
        <v>27.110000000000003</v>
      </c>
      <c r="I119" s="32">
        <f t="shared" si="58"/>
        <v>51.679999999999993</v>
      </c>
      <c r="J119" s="32">
        <f t="shared" si="58"/>
        <v>529.29999999999995</v>
      </c>
      <c r="K119" s="32"/>
      <c r="L119" s="32">
        <f t="shared" ref="L119" si="59">L108+L118</f>
        <v>67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54</v>
      </c>
      <c r="F128" s="43">
        <v>60</v>
      </c>
      <c r="G128" s="43">
        <v>0.96</v>
      </c>
      <c r="H128" s="43">
        <v>3.72</v>
      </c>
      <c r="I128" s="43">
        <v>3.96</v>
      </c>
      <c r="J128" s="43">
        <v>59</v>
      </c>
      <c r="K128" s="44">
        <v>45</v>
      </c>
      <c r="L128" s="43">
        <v>2.4300000000000002</v>
      </c>
    </row>
    <row r="129" spans="1:12" ht="15" x14ac:dyDescent="0.25">
      <c r="A129" s="14"/>
      <c r="B129" s="15"/>
      <c r="C129" s="11"/>
      <c r="D129" s="7" t="s">
        <v>27</v>
      </c>
      <c r="E129" s="42" t="s">
        <v>49</v>
      </c>
      <c r="F129" s="43">
        <v>200</v>
      </c>
      <c r="G129" s="43">
        <v>1.6</v>
      </c>
      <c r="H129" s="43">
        <v>3.44</v>
      </c>
      <c r="I129" s="43">
        <v>8</v>
      </c>
      <c r="J129" s="43">
        <v>70.400000000000006</v>
      </c>
      <c r="K129" s="44">
        <v>41</v>
      </c>
      <c r="L129" s="43">
        <v>11.53</v>
      </c>
    </row>
    <row r="130" spans="1:12" ht="15" x14ac:dyDescent="0.25">
      <c r="A130" s="14"/>
      <c r="B130" s="15"/>
      <c r="C130" s="11"/>
      <c r="D130" s="7" t="s">
        <v>28</v>
      </c>
      <c r="E130" s="42" t="s">
        <v>66</v>
      </c>
      <c r="F130" s="43">
        <v>200</v>
      </c>
      <c r="G130" s="43">
        <v>20.399999999999999</v>
      </c>
      <c r="H130" s="43">
        <v>22.8</v>
      </c>
      <c r="I130" s="43">
        <v>43.3</v>
      </c>
      <c r="J130" s="43">
        <v>450</v>
      </c>
      <c r="K130" s="44">
        <v>330</v>
      </c>
      <c r="L130" s="43">
        <v>44.29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0.1</v>
      </c>
      <c r="H132" s="43">
        <v>0.1</v>
      </c>
      <c r="I132" s="43">
        <v>11.1</v>
      </c>
      <c r="J132" s="43">
        <v>46</v>
      </c>
      <c r="K132" s="44">
        <v>486</v>
      </c>
      <c r="L132" s="43">
        <v>3.68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60</v>
      </c>
      <c r="G133" s="43">
        <v>4.5999999999999996</v>
      </c>
      <c r="H133" s="43">
        <v>0.48</v>
      </c>
      <c r="I133" s="43">
        <v>29.5</v>
      </c>
      <c r="J133" s="43">
        <v>140.4</v>
      </c>
      <c r="K133" s="44">
        <v>573</v>
      </c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67</v>
      </c>
      <c r="F134" s="43">
        <v>30</v>
      </c>
      <c r="G134" s="43">
        <v>2.04</v>
      </c>
      <c r="H134" s="43">
        <v>0.39</v>
      </c>
      <c r="I134" s="43">
        <v>11.94</v>
      </c>
      <c r="J134" s="43">
        <v>59.4</v>
      </c>
      <c r="K134" s="44">
        <v>573</v>
      </c>
      <c r="L134" s="43">
        <v>2.0699999999999998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2">SUM(G128:G136)</f>
        <v>29.699999999999996</v>
      </c>
      <c r="H137" s="19">
        <f t="shared" si="62"/>
        <v>30.930000000000003</v>
      </c>
      <c r="I137" s="19">
        <f t="shared" si="62"/>
        <v>107.8</v>
      </c>
      <c r="J137" s="19">
        <f t="shared" si="62"/>
        <v>825.19999999999993</v>
      </c>
      <c r="K137" s="25"/>
      <c r="L137" s="19">
        <f t="shared" ref="L137" si="63">SUM(L128:L136)</f>
        <v>67</v>
      </c>
    </row>
    <row r="138" spans="1:12" ht="15" x14ac:dyDescent="0.2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750</v>
      </c>
      <c r="G138" s="32">
        <f t="shared" ref="G138" si="64">G127+G137</f>
        <v>29.699999999999996</v>
      </c>
      <c r="H138" s="32">
        <f t="shared" ref="H138" si="65">H127+H137</f>
        <v>30.930000000000003</v>
      </c>
      <c r="I138" s="32">
        <f t="shared" ref="I138" si="66">I127+I137</f>
        <v>107.8</v>
      </c>
      <c r="J138" s="32">
        <f t="shared" ref="J138:L138" si="67">J127+J137</f>
        <v>825.19999999999993</v>
      </c>
      <c r="K138" s="32"/>
      <c r="L138" s="32">
        <f t="shared" si="67"/>
        <v>67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68</v>
      </c>
      <c r="F147" s="43">
        <v>60</v>
      </c>
      <c r="G147" s="43">
        <v>0.7</v>
      </c>
      <c r="H147" s="43">
        <v>3.1</v>
      </c>
      <c r="I147" s="43">
        <v>3.3</v>
      </c>
      <c r="J147" s="43">
        <v>42</v>
      </c>
      <c r="K147" s="44">
        <v>2</v>
      </c>
      <c r="L147" s="43">
        <v>4.47</v>
      </c>
    </row>
    <row r="148" spans="1:12" ht="15" x14ac:dyDescent="0.25">
      <c r="A148" s="23"/>
      <c r="B148" s="15"/>
      <c r="C148" s="11"/>
      <c r="D148" s="7" t="s">
        <v>27</v>
      </c>
      <c r="E148" s="42" t="s">
        <v>69</v>
      </c>
      <c r="F148" s="43">
        <v>200</v>
      </c>
      <c r="G148" s="43">
        <v>4.96</v>
      </c>
      <c r="H148" s="43">
        <v>4.4800000000000004</v>
      </c>
      <c r="I148" s="43">
        <v>17.8</v>
      </c>
      <c r="J148" s="43">
        <v>137.6</v>
      </c>
      <c r="K148" s="44">
        <v>47</v>
      </c>
      <c r="L148" s="43">
        <v>11.82</v>
      </c>
    </row>
    <row r="149" spans="1:12" ht="15" x14ac:dyDescent="0.25">
      <c r="A149" s="23"/>
      <c r="B149" s="15"/>
      <c r="C149" s="11"/>
      <c r="D149" s="7" t="s">
        <v>28</v>
      </c>
      <c r="E149" s="42" t="s">
        <v>70</v>
      </c>
      <c r="F149" s="43">
        <v>90</v>
      </c>
      <c r="G149" s="43">
        <v>18</v>
      </c>
      <c r="H149" s="43">
        <v>16.2</v>
      </c>
      <c r="I149" s="43">
        <v>9.6</v>
      </c>
      <c r="J149" s="43">
        <v>256</v>
      </c>
      <c r="K149" s="44">
        <v>372</v>
      </c>
      <c r="L149" s="43">
        <v>25.55</v>
      </c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5.55</v>
      </c>
      <c r="H150" s="43">
        <v>1.95</v>
      </c>
      <c r="I150" s="43">
        <v>35.840000000000003</v>
      </c>
      <c r="J150" s="43">
        <v>184.5</v>
      </c>
      <c r="K150" s="44">
        <v>256</v>
      </c>
      <c r="L150" s="43">
        <v>14.5</v>
      </c>
    </row>
    <row r="151" spans="1:12" ht="15" x14ac:dyDescent="0.25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>
        <v>0.1</v>
      </c>
      <c r="H151" s="43">
        <v>0.1</v>
      </c>
      <c r="I151" s="43">
        <v>11.1</v>
      </c>
      <c r="J151" s="43">
        <v>46</v>
      </c>
      <c r="K151" s="44">
        <v>486</v>
      </c>
      <c r="L151" s="43">
        <v>3.68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60</v>
      </c>
      <c r="G152" s="43">
        <v>2.4</v>
      </c>
      <c r="H152" s="43">
        <v>0.9</v>
      </c>
      <c r="I152" s="43">
        <v>16.7</v>
      </c>
      <c r="J152" s="43">
        <v>85.8</v>
      </c>
      <c r="K152" s="44">
        <v>573</v>
      </c>
      <c r="L152" s="43">
        <v>4.9800000000000004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1.6</v>
      </c>
      <c r="H153" s="43">
        <v>0.3</v>
      </c>
      <c r="I153" s="43">
        <v>7.5</v>
      </c>
      <c r="J153" s="43">
        <v>40.200000000000003</v>
      </c>
      <c r="K153" s="44">
        <v>575</v>
      </c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0">SUM(G147:G155)</f>
        <v>33.31</v>
      </c>
      <c r="H156" s="19">
        <f t="shared" si="70"/>
        <v>27.03</v>
      </c>
      <c r="I156" s="19">
        <f t="shared" si="70"/>
        <v>101.84</v>
      </c>
      <c r="J156" s="19">
        <f t="shared" si="70"/>
        <v>792.1</v>
      </c>
      <c r="K156" s="25"/>
      <c r="L156" s="19">
        <f t="shared" ref="L156" si="71">SUM(L147:L155)</f>
        <v>67</v>
      </c>
    </row>
    <row r="157" spans="1:12" ht="15" x14ac:dyDescent="0.2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790</v>
      </c>
      <c r="G157" s="32">
        <f t="shared" ref="G157" si="72">G146+G156</f>
        <v>33.31</v>
      </c>
      <c r="H157" s="32">
        <f t="shared" ref="H157" si="73">H146+H156</f>
        <v>27.03</v>
      </c>
      <c r="I157" s="32">
        <f t="shared" ref="I157" si="74">I146+I156</f>
        <v>101.84</v>
      </c>
      <c r="J157" s="32">
        <f t="shared" ref="J157:L157" si="75">J146+J156</f>
        <v>792.1</v>
      </c>
      <c r="K157" s="32"/>
      <c r="L157" s="32">
        <f t="shared" si="75"/>
        <v>67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71</v>
      </c>
      <c r="F166" s="43">
        <v>60</v>
      </c>
      <c r="G166" s="43">
        <v>2.6</v>
      </c>
      <c r="H166" s="43">
        <v>6.3</v>
      </c>
      <c r="I166" s="43">
        <v>10</v>
      </c>
      <c r="J166" s="43">
        <v>107</v>
      </c>
      <c r="K166" s="44">
        <v>38</v>
      </c>
      <c r="L166" s="43">
        <v>4.9400000000000004</v>
      </c>
    </row>
    <row r="167" spans="1:12" ht="15" x14ac:dyDescent="0.25">
      <c r="A167" s="23"/>
      <c r="B167" s="15"/>
      <c r="C167" s="11"/>
      <c r="D167" s="7" t="s">
        <v>27</v>
      </c>
      <c r="E167" s="42" t="s">
        <v>72</v>
      </c>
      <c r="F167" s="43">
        <v>200</v>
      </c>
      <c r="G167" s="43">
        <v>2</v>
      </c>
      <c r="H167" s="43">
        <v>5.2</v>
      </c>
      <c r="I167" s="43">
        <v>13.1</v>
      </c>
      <c r="J167" s="43">
        <v>106</v>
      </c>
      <c r="K167" s="44">
        <v>39</v>
      </c>
      <c r="L167" s="43">
        <v>12.53</v>
      </c>
    </row>
    <row r="168" spans="1:12" ht="15" x14ac:dyDescent="0.25">
      <c r="A168" s="23"/>
      <c r="B168" s="15"/>
      <c r="C168" s="11"/>
      <c r="D168" s="7" t="s">
        <v>28</v>
      </c>
      <c r="E168" s="42" t="s">
        <v>73</v>
      </c>
      <c r="F168" s="43">
        <v>90</v>
      </c>
      <c r="G168" s="43">
        <v>12.8</v>
      </c>
      <c r="H168" s="43">
        <v>1.6</v>
      </c>
      <c r="I168" s="43">
        <v>10</v>
      </c>
      <c r="J168" s="43">
        <v>106</v>
      </c>
      <c r="K168" s="44">
        <v>307</v>
      </c>
      <c r="L168" s="43">
        <v>16.88</v>
      </c>
    </row>
    <row r="169" spans="1:12" ht="15" x14ac:dyDescent="0.25">
      <c r="A169" s="23"/>
      <c r="B169" s="15"/>
      <c r="C169" s="11"/>
      <c r="D169" s="7" t="s">
        <v>29</v>
      </c>
      <c r="E169" s="42" t="s">
        <v>74</v>
      </c>
      <c r="F169" s="43">
        <v>150</v>
      </c>
      <c r="G169" s="43">
        <v>5.92</v>
      </c>
      <c r="H169" s="43">
        <v>6.5</v>
      </c>
      <c r="I169" s="43">
        <v>36.9</v>
      </c>
      <c r="J169" s="43">
        <v>230</v>
      </c>
      <c r="K169" s="44">
        <v>217</v>
      </c>
      <c r="L169" s="43">
        <v>7.33</v>
      </c>
    </row>
    <row r="170" spans="1:12" ht="15" x14ac:dyDescent="0.25">
      <c r="A170" s="23"/>
      <c r="B170" s="15"/>
      <c r="C170" s="11"/>
      <c r="D170" s="7" t="s">
        <v>30</v>
      </c>
      <c r="E170" s="42" t="s">
        <v>75</v>
      </c>
      <c r="F170" s="43" t="s">
        <v>76</v>
      </c>
      <c r="G170" s="43">
        <v>0.3</v>
      </c>
      <c r="H170" s="43">
        <v>0</v>
      </c>
      <c r="I170" s="43">
        <v>9.5</v>
      </c>
      <c r="J170" s="43">
        <v>40</v>
      </c>
      <c r="K170" s="44">
        <v>459</v>
      </c>
      <c r="L170" s="43">
        <v>3.64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4.5999999999999996</v>
      </c>
      <c r="H171" s="43">
        <v>0.48</v>
      </c>
      <c r="I171" s="43">
        <v>29.5</v>
      </c>
      <c r="J171" s="43">
        <v>140.4</v>
      </c>
      <c r="K171" s="44">
        <v>573</v>
      </c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37</v>
      </c>
      <c r="G172" s="43">
        <v>2.04</v>
      </c>
      <c r="H172" s="43">
        <v>0.39</v>
      </c>
      <c r="I172" s="43">
        <v>11.94</v>
      </c>
      <c r="J172" s="43">
        <v>59.4</v>
      </c>
      <c r="K172" s="44">
        <v>575</v>
      </c>
      <c r="L172" s="43">
        <v>2.17</v>
      </c>
    </row>
    <row r="173" spans="1:12" ht="15" x14ac:dyDescent="0.25">
      <c r="A173" s="23"/>
      <c r="B173" s="15"/>
      <c r="C173" s="11"/>
      <c r="D173" s="6"/>
      <c r="E173" s="42" t="s">
        <v>77</v>
      </c>
      <c r="F173" s="43">
        <v>96.9</v>
      </c>
      <c r="G173" s="43">
        <v>1.2</v>
      </c>
      <c r="H173" s="43">
        <v>0</v>
      </c>
      <c r="I173" s="43">
        <v>11.4</v>
      </c>
      <c r="J173" s="43">
        <v>52</v>
      </c>
      <c r="K173" s="44">
        <v>82</v>
      </c>
      <c r="L173" s="43">
        <v>15.51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673.9</v>
      </c>
      <c r="G175" s="19">
        <f t="shared" ref="G175:J175" si="78">SUM(G166:G174)</f>
        <v>31.459999999999997</v>
      </c>
      <c r="H175" s="19">
        <f t="shared" si="78"/>
        <v>20.470000000000002</v>
      </c>
      <c r="I175" s="19">
        <f t="shared" si="78"/>
        <v>132.34</v>
      </c>
      <c r="J175" s="19">
        <f t="shared" si="78"/>
        <v>840.8</v>
      </c>
      <c r="K175" s="25"/>
      <c r="L175" s="19">
        <f t="shared" ref="L175" si="79">SUM(L166:L174)</f>
        <v>67</v>
      </c>
    </row>
    <row r="176" spans="1:12" ht="15" x14ac:dyDescent="0.2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673.9</v>
      </c>
      <c r="G176" s="32">
        <f t="shared" ref="G176" si="80">G165+G175</f>
        <v>31.459999999999997</v>
      </c>
      <c r="H176" s="32">
        <f t="shared" ref="H176" si="81">H165+H175</f>
        <v>20.470000000000002</v>
      </c>
      <c r="I176" s="32">
        <f t="shared" ref="I176" si="82">I165+I175</f>
        <v>132.34</v>
      </c>
      <c r="J176" s="32">
        <f t="shared" ref="J176:L176" si="83">J165+J175</f>
        <v>840.8</v>
      </c>
      <c r="K176" s="32"/>
      <c r="L176" s="32">
        <f t="shared" si="83"/>
        <v>67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0.87</v>
      </c>
      <c r="H185" s="43">
        <v>3.6</v>
      </c>
      <c r="I185" s="43">
        <v>5.04</v>
      </c>
      <c r="J185" s="43">
        <v>56.4</v>
      </c>
      <c r="K185" s="44">
        <v>2</v>
      </c>
      <c r="L185" s="43">
        <v>4.93</v>
      </c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>
        <v>200</v>
      </c>
      <c r="G186" s="43">
        <v>2.1</v>
      </c>
      <c r="H186" s="43">
        <v>4.24</v>
      </c>
      <c r="I186" s="43">
        <v>11.44</v>
      </c>
      <c r="J186" s="43">
        <v>92.8</v>
      </c>
      <c r="K186" s="44">
        <v>48</v>
      </c>
      <c r="L186" s="43">
        <v>14.9</v>
      </c>
    </row>
    <row r="187" spans="1:12" ht="15" x14ac:dyDescent="0.25">
      <c r="A187" s="23"/>
      <c r="B187" s="15"/>
      <c r="C187" s="11"/>
      <c r="D187" s="7" t="s">
        <v>28</v>
      </c>
      <c r="E187" s="42" t="s">
        <v>79</v>
      </c>
      <c r="F187" s="43">
        <v>100</v>
      </c>
      <c r="G187" s="43">
        <v>9</v>
      </c>
      <c r="H187" s="43">
        <v>6.7</v>
      </c>
      <c r="I187" s="43">
        <v>2.6</v>
      </c>
      <c r="J187" s="43">
        <v>106.5</v>
      </c>
      <c r="K187" s="44">
        <v>329</v>
      </c>
      <c r="L187" s="43">
        <v>26.78</v>
      </c>
    </row>
    <row r="188" spans="1:12" ht="15" x14ac:dyDescent="0.25">
      <c r="A188" s="23"/>
      <c r="B188" s="15"/>
      <c r="C188" s="11"/>
      <c r="D188" s="7" t="s">
        <v>29</v>
      </c>
      <c r="E188" s="42" t="s">
        <v>57</v>
      </c>
      <c r="F188" s="43">
        <v>150</v>
      </c>
      <c r="G188" s="43">
        <v>8.6999999999999993</v>
      </c>
      <c r="H188" s="43">
        <v>5.9</v>
      </c>
      <c r="I188" s="43">
        <v>2.96</v>
      </c>
      <c r="J188" s="43">
        <v>113.2</v>
      </c>
      <c r="K188" s="44">
        <v>377</v>
      </c>
      <c r="L188" s="43">
        <v>8.7100000000000009</v>
      </c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0.6</v>
      </c>
      <c r="H189" s="43">
        <v>0.1</v>
      </c>
      <c r="I189" s="43">
        <v>20.100000000000001</v>
      </c>
      <c r="J189" s="43">
        <v>84</v>
      </c>
      <c r="K189" s="44">
        <v>495</v>
      </c>
      <c r="L189" s="43">
        <v>4.7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4.5999999999999996</v>
      </c>
      <c r="H190" s="43">
        <v>0.48</v>
      </c>
      <c r="I190" s="43">
        <v>29.5</v>
      </c>
      <c r="J190" s="43">
        <v>140.4</v>
      </c>
      <c r="K190" s="44">
        <v>573</v>
      </c>
      <c r="L190" s="43">
        <v>4.9800000000000004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37.200000000000003</v>
      </c>
      <c r="G191" s="43">
        <v>2.04</v>
      </c>
      <c r="H191" s="43">
        <v>0.39</v>
      </c>
      <c r="I191" s="43">
        <v>11.94</v>
      </c>
      <c r="J191" s="43">
        <v>59.4</v>
      </c>
      <c r="K191" s="44">
        <v>575</v>
      </c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797.2</v>
      </c>
      <c r="G194" s="19">
        <f t="shared" ref="G194:J194" si="86">SUM(G185:G193)</f>
        <v>27.910000000000004</v>
      </c>
      <c r="H194" s="19">
        <f t="shared" si="86"/>
        <v>21.41</v>
      </c>
      <c r="I194" s="19">
        <f t="shared" si="86"/>
        <v>83.58</v>
      </c>
      <c r="J194" s="19">
        <f t="shared" si="86"/>
        <v>652.69999999999993</v>
      </c>
      <c r="K194" s="25"/>
      <c r="L194" s="19">
        <f t="shared" ref="L194" si="87">SUM(L185:L193)</f>
        <v>67</v>
      </c>
    </row>
    <row r="195" spans="1:12" ht="15.75" thickBot="1" x14ac:dyDescent="0.25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797.2</v>
      </c>
      <c r="G195" s="32">
        <f t="shared" ref="G195" si="88">G184+G194</f>
        <v>27.910000000000004</v>
      </c>
      <c r="H195" s="32">
        <f t="shared" ref="H195" si="89">H184+H194</f>
        <v>21.41</v>
      </c>
      <c r="I195" s="32">
        <f t="shared" ref="I195" si="90">I184+I194</f>
        <v>83.58</v>
      </c>
      <c r="J195" s="32">
        <f t="shared" ref="J195:L195" si="91">J184+J194</f>
        <v>652.69999999999993</v>
      </c>
      <c r="K195" s="32"/>
      <c r="L195" s="32">
        <f t="shared" si="91"/>
        <v>67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2.75" customHeight="1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80</v>
      </c>
      <c r="F204" s="43">
        <v>60</v>
      </c>
      <c r="G204" s="43">
        <v>2.9</v>
      </c>
      <c r="H204" s="43">
        <v>6.4</v>
      </c>
      <c r="I204" s="43">
        <v>3.9</v>
      </c>
      <c r="J204" s="43">
        <v>85</v>
      </c>
      <c r="K204" s="44">
        <v>37</v>
      </c>
      <c r="L204" s="43">
        <v>0.62</v>
      </c>
    </row>
    <row r="205" spans="1:12" ht="15" x14ac:dyDescent="0.25">
      <c r="A205" s="23"/>
      <c r="B205" s="15"/>
      <c r="C205" s="11"/>
      <c r="D205" s="7" t="s">
        <v>27</v>
      </c>
      <c r="E205" s="42" t="s">
        <v>81</v>
      </c>
      <c r="F205" s="43">
        <v>200</v>
      </c>
      <c r="G205" s="43">
        <v>2.1</v>
      </c>
      <c r="H205" s="43">
        <v>4.24</v>
      </c>
      <c r="I205" s="43">
        <v>11.44</v>
      </c>
      <c r="J205" s="43">
        <v>92.8</v>
      </c>
      <c r="K205" s="44">
        <v>50</v>
      </c>
      <c r="L205" s="43">
        <v>13.01</v>
      </c>
    </row>
    <row r="206" spans="1:12" ht="15" x14ac:dyDescent="0.25">
      <c r="A206" s="23"/>
      <c r="B206" s="15"/>
      <c r="C206" s="11"/>
      <c r="D206" s="7" t="s">
        <v>28</v>
      </c>
      <c r="E206" s="42" t="s">
        <v>82</v>
      </c>
      <c r="F206" s="43">
        <v>100</v>
      </c>
      <c r="G206" s="43">
        <v>14.5</v>
      </c>
      <c r="H206" s="43">
        <v>15.1</v>
      </c>
      <c r="I206" s="43">
        <v>15.6</v>
      </c>
      <c r="J206" s="43">
        <v>254.1</v>
      </c>
      <c r="K206" s="44">
        <v>87</v>
      </c>
      <c r="L206" s="43">
        <v>24.16</v>
      </c>
    </row>
    <row r="207" spans="1:12" ht="15" x14ac:dyDescent="0.25">
      <c r="A207" s="23"/>
      <c r="B207" s="15"/>
      <c r="C207" s="11"/>
      <c r="D207" s="7" t="s">
        <v>29</v>
      </c>
      <c r="E207" s="42" t="s">
        <v>51</v>
      </c>
      <c r="F207" s="43">
        <v>150</v>
      </c>
      <c r="G207" s="43">
        <v>5.55</v>
      </c>
      <c r="H207" s="43">
        <v>4.95</v>
      </c>
      <c r="I207" s="43">
        <v>35.840000000000003</v>
      </c>
      <c r="J207" s="43">
        <v>184.5</v>
      </c>
      <c r="K207" s="44">
        <v>256</v>
      </c>
      <c r="L207" s="43">
        <v>6.76</v>
      </c>
    </row>
    <row r="208" spans="1:12" ht="15" x14ac:dyDescent="0.25">
      <c r="A208" s="23"/>
      <c r="B208" s="15"/>
      <c r="C208" s="11"/>
      <c r="D208" s="7" t="s">
        <v>30</v>
      </c>
      <c r="E208" s="42" t="s">
        <v>45</v>
      </c>
      <c r="F208" s="43">
        <v>200</v>
      </c>
      <c r="G208" s="43">
        <v>0.6</v>
      </c>
      <c r="H208" s="43">
        <v>0.1</v>
      </c>
      <c r="I208" s="43">
        <v>20.100000000000001</v>
      </c>
      <c r="J208" s="43">
        <v>84</v>
      </c>
      <c r="K208" s="44">
        <v>495</v>
      </c>
      <c r="L208" s="43">
        <v>4.32</v>
      </c>
    </row>
    <row r="209" spans="1:12" ht="15" x14ac:dyDescent="0.25">
      <c r="A209" s="23"/>
      <c r="B209" s="15"/>
      <c r="C209" s="11"/>
      <c r="D209" s="7" t="s">
        <v>31</v>
      </c>
      <c r="E209" s="42" t="s">
        <v>46</v>
      </c>
      <c r="F209" s="43">
        <v>50</v>
      </c>
      <c r="G209" s="43">
        <v>4.5999999999999996</v>
      </c>
      <c r="H209" s="43">
        <v>0.48</v>
      </c>
      <c r="I209" s="43">
        <v>29.5</v>
      </c>
      <c r="J209" s="43">
        <v>159.4</v>
      </c>
      <c r="K209" s="44">
        <v>573</v>
      </c>
      <c r="L209" s="43">
        <v>4</v>
      </c>
    </row>
    <row r="210" spans="1:12" ht="15" x14ac:dyDescent="0.25">
      <c r="A210" s="23"/>
      <c r="B210" s="15"/>
      <c r="C210" s="11"/>
      <c r="D210" s="7" t="s">
        <v>32</v>
      </c>
      <c r="E210" s="42" t="s">
        <v>47</v>
      </c>
      <c r="F210" s="43">
        <v>37</v>
      </c>
      <c r="G210" s="43">
        <v>2.04</v>
      </c>
      <c r="H210" s="43">
        <v>0.39</v>
      </c>
      <c r="I210" s="43">
        <v>11.94</v>
      </c>
      <c r="J210" s="43">
        <v>40.4</v>
      </c>
      <c r="K210" s="44">
        <v>575</v>
      </c>
      <c r="L210" s="43">
        <v>2.97</v>
      </c>
    </row>
    <row r="211" spans="1:12" ht="15" x14ac:dyDescent="0.25">
      <c r="A211" s="23"/>
      <c r="B211" s="15"/>
      <c r="C211" s="11"/>
      <c r="D211" s="6"/>
      <c r="E211" s="42" t="s">
        <v>77</v>
      </c>
      <c r="F211" s="43">
        <v>44.64</v>
      </c>
      <c r="G211" s="43">
        <v>0.6</v>
      </c>
      <c r="H211" s="43">
        <v>0</v>
      </c>
      <c r="I211" s="43">
        <v>5.84</v>
      </c>
      <c r="J211" s="43">
        <v>25.3</v>
      </c>
      <c r="K211" s="44">
        <v>82</v>
      </c>
      <c r="L211" s="43">
        <v>11.16</v>
      </c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841.64</v>
      </c>
      <c r="G213" s="19">
        <f t="shared" ref="G213:J213" si="94">SUM(G204:G212)</f>
        <v>32.89</v>
      </c>
      <c r="H213" s="19">
        <f t="shared" si="94"/>
        <v>31.660000000000004</v>
      </c>
      <c r="I213" s="19">
        <f t="shared" si="94"/>
        <v>134.16</v>
      </c>
      <c r="J213" s="19">
        <f t="shared" si="94"/>
        <v>925.49999999999989</v>
      </c>
      <c r="K213" s="25"/>
      <c r="L213" s="19">
        <f t="shared" ref="L213" si="95">SUM(L204:L212)</f>
        <v>67</v>
      </c>
    </row>
    <row r="214" spans="1:12" ht="15.75" thickBot="1" x14ac:dyDescent="0.25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841.64</v>
      </c>
      <c r="G214" s="32">
        <f t="shared" ref="G214:J214" si="96">G203+G213</f>
        <v>32.89</v>
      </c>
      <c r="H214" s="32">
        <f t="shared" si="96"/>
        <v>31.660000000000004</v>
      </c>
      <c r="I214" s="32">
        <f t="shared" si="96"/>
        <v>134.16</v>
      </c>
      <c r="J214" s="32">
        <f t="shared" si="96"/>
        <v>925.49999999999989</v>
      </c>
      <c r="K214" s="32"/>
      <c r="L214" s="32">
        <f t="shared" ref="L214" si="97">L203+L213</f>
        <v>67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 t="s">
        <v>83</v>
      </c>
      <c r="F223" s="43">
        <v>60</v>
      </c>
      <c r="G223" s="43">
        <v>6.87</v>
      </c>
      <c r="H223" s="43">
        <v>3.6</v>
      </c>
      <c r="I223" s="43">
        <v>5.04</v>
      </c>
      <c r="J223" s="43">
        <v>56.4</v>
      </c>
      <c r="K223" s="44">
        <v>1</v>
      </c>
      <c r="L223" s="43">
        <v>4.8899999999999997</v>
      </c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 t="s">
        <v>64</v>
      </c>
      <c r="F225" s="43">
        <v>100</v>
      </c>
      <c r="G225" s="43">
        <v>10.5</v>
      </c>
      <c r="H225" s="43">
        <v>17</v>
      </c>
      <c r="I225" s="43">
        <v>0.2</v>
      </c>
      <c r="J225" s="43">
        <v>197</v>
      </c>
      <c r="K225" s="44">
        <v>353</v>
      </c>
      <c r="L225" s="43">
        <v>32.83</v>
      </c>
    </row>
    <row r="226" spans="1:12" ht="15" x14ac:dyDescent="0.25">
      <c r="A226" s="23"/>
      <c r="B226" s="15"/>
      <c r="C226" s="11"/>
      <c r="D226" s="7" t="s">
        <v>29</v>
      </c>
      <c r="E226" s="42" t="s">
        <v>51</v>
      </c>
      <c r="F226" s="43">
        <v>150</v>
      </c>
      <c r="G226" s="43">
        <v>4.0999999999999996</v>
      </c>
      <c r="H226" s="43">
        <v>6</v>
      </c>
      <c r="I226" s="43">
        <v>8.6999999999999993</v>
      </c>
      <c r="J226" s="43">
        <v>105</v>
      </c>
      <c r="K226" s="44">
        <v>256</v>
      </c>
      <c r="L226" s="43">
        <v>7.36</v>
      </c>
    </row>
    <row r="227" spans="1:12" ht="15" x14ac:dyDescent="0.25">
      <c r="A227" s="23"/>
      <c r="B227" s="15"/>
      <c r="C227" s="11"/>
      <c r="D227" s="7" t="s">
        <v>30</v>
      </c>
      <c r="E227" s="42" t="s">
        <v>84</v>
      </c>
      <c r="F227" s="43">
        <v>200</v>
      </c>
      <c r="G227" s="43">
        <v>0.1</v>
      </c>
      <c r="H227" s="43">
        <v>0.1</v>
      </c>
      <c r="I227" s="43">
        <v>11.1</v>
      </c>
      <c r="J227" s="43">
        <v>46</v>
      </c>
      <c r="K227" s="44">
        <v>486</v>
      </c>
      <c r="L227" s="43">
        <v>4.4800000000000004</v>
      </c>
    </row>
    <row r="228" spans="1:12" ht="15" x14ac:dyDescent="0.25">
      <c r="A228" s="23"/>
      <c r="B228" s="15"/>
      <c r="C228" s="11"/>
      <c r="D228" s="7" t="s">
        <v>31</v>
      </c>
      <c r="E228" s="42" t="s">
        <v>46</v>
      </c>
      <c r="F228" s="43">
        <v>40.9</v>
      </c>
      <c r="G228" s="43">
        <v>2.84</v>
      </c>
      <c r="H228" s="43">
        <v>0.41</v>
      </c>
      <c r="I228" s="43">
        <v>12.23</v>
      </c>
      <c r="J228" s="43">
        <v>64.900000000000006</v>
      </c>
      <c r="K228" s="44">
        <v>573</v>
      </c>
      <c r="L228" s="43">
        <v>3.27</v>
      </c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 t="s">
        <v>65</v>
      </c>
      <c r="F230" s="43">
        <v>118.08</v>
      </c>
      <c r="G230" s="43">
        <v>0.4</v>
      </c>
      <c r="H230" s="43">
        <v>0</v>
      </c>
      <c r="I230" s="43">
        <v>14.41</v>
      </c>
      <c r="J230" s="43">
        <v>60</v>
      </c>
      <c r="K230" s="44">
        <v>82</v>
      </c>
      <c r="L230" s="43">
        <v>14.17</v>
      </c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668.98</v>
      </c>
      <c r="G232" s="19">
        <f t="shared" ref="G232:J232" si="100">SUM(G223:G231)</f>
        <v>24.81</v>
      </c>
      <c r="H232" s="19">
        <f t="shared" si="100"/>
        <v>27.110000000000003</v>
      </c>
      <c r="I232" s="19">
        <f t="shared" si="100"/>
        <v>51.679999999999993</v>
      </c>
      <c r="J232" s="19">
        <f t="shared" si="100"/>
        <v>529.29999999999995</v>
      </c>
      <c r="K232" s="25"/>
      <c r="L232" s="19">
        <f t="shared" ref="L232" si="101">SUM(L223:L231)</f>
        <v>67</v>
      </c>
    </row>
    <row r="233" spans="1:12" ht="15.75" thickBot="1" x14ac:dyDescent="0.25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668.98</v>
      </c>
      <c r="G233" s="32">
        <f t="shared" ref="G233:J233" si="102">G222+G232</f>
        <v>24.81</v>
      </c>
      <c r="H233" s="32">
        <f t="shared" si="102"/>
        <v>27.110000000000003</v>
      </c>
      <c r="I233" s="32">
        <f t="shared" si="102"/>
        <v>51.679999999999993</v>
      </c>
      <c r="J233" s="32">
        <f t="shared" si="102"/>
        <v>529.29999999999995</v>
      </c>
      <c r="K233" s="32"/>
      <c r="L233" s="32">
        <f t="shared" ref="L233" si="103">L222+L232</f>
        <v>67</v>
      </c>
    </row>
    <row r="234" spans="1:12" ht="13.5" thickBot="1" x14ac:dyDescent="0.25">
      <c r="A234" s="27"/>
      <c r="B234" s="28"/>
      <c r="C234" s="56" t="s">
        <v>5</v>
      </c>
      <c r="D234" s="57"/>
      <c r="E234" s="58"/>
      <c r="F234" s="34">
        <f>(F24+F43+F62+F81+F100+F119+F138+F157+F176+F195)/(IF(F24=0,0,1)+IF(F43=0,0,1)+IF(F62=0,0,1)+IF(F81=0,0,1)+IF(F100=0,0,1)+IF(F119=0,0,1)+IF(F138=0,0,1)+IF(F157=0,0,1)+IF(F176=0,0,1)+IF(F195=0,0,1))</f>
        <v>747.00799999999992</v>
      </c>
      <c r="G234" s="34">
        <f t="shared" ref="G234:J234" si="104">(G24+G43+G62+G81+G100+G119+G138+G157+G176+G195)/(IF(G24=0,0,1)+IF(G43=0,0,1)+IF(G62=0,0,1)+IF(G81=0,0,1)+IF(G100=0,0,1)+IF(G119=0,0,1)+IF(G138=0,0,1)+IF(G157=0,0,1)+IF(G176=0,0,1)+IF(G195=0,0,1))</f>
        <v>32.719000000000001</v>
      </c>
      <c r="H234" s="34">
        <f t="shared" si="104"/>
        <v>27.985000000000007</v>
      </c>
      <c r="I234" s="34">
        <f t="shared" si="104"/>
        <v>95.930999999999997</v>
      </c>
      <c r="J234" s="34">
        <f t="shared" si="104"/>
        <v>757.04000000000008</v>
      </c>
      <c r="K234" s="34"/>
      <c r="L234" s="34">
        <f t="shared" ref="L234" si="105">(L24+L43+L62+L81+L100+L119+L138+L157+L176+L195)/(IF(L24=0,0,1)+IF(L43=0,0,1)+IF(L62=0,0,1)+IF(L81=0,0,1)+IF(L100=0,0,1)+IF(L119=0,0,1)+IF(L138=0,0,1)+IF(L157=0,0,1)+IF(L176=0,0,1)+IF(L195=0,0,1))</f>
        <v>67</v>
      </c>
    </row>
  </sheetData>
  <mergeCells count="16">
    <mergeCell ref="C214:D214"/>
    <mergeCell ref="C233:D233"/>
    <mergeCell ref="C81:D81"/>
    <mergeCell ref="C100:D100"/>
    <mergeCell ref="C24:D24"/>
    <mergeCell ref="C234:E23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" top="0" bottom="0" header="0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2023-10-12T05:02:53Z</cp:lastPrinted>
  <dcterms:created xsi:type="dcterms:W3CDTF">2022-05-16T14:23:56Z</dcterms:created>
  <dcterms:modified xsi:type="dcterms:W3CDTF">2023-11-06T08:14:14Z</dcterms:modified>
</cp:coreProperties>
</file>